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b1\Desktop\правки август 2024\"/>
    </mc:Choice>
  </mc:AlternateContent>
  <bookViews>
    <workbookView xWindow="630" yWindow="600" windowWidth="27495" windowHeight="11955"/>
  </bookViews>
  <sheets>
    <sheet name="Документ" sheetId="2" r:id="rId1"/>
  </sheets>
  <definedNames>
    <definedName name="_xlnm.Print_Titles" localSheetId="0">Документ!$5:$5</definedName>
  </definedNames>
  <calcPr calcId="162913"/>
</workbook>
</file>

<file path=xl/calcChain.xml><?xml version="1.0" encoding="utf-8"?>
<calcChain xmlns="http://schemas.openxmlformats.org/spreadsheetml/2006/main">
  <c r="D7" i="2" l="1"/>
  <c r="D70" i="2"/>
  <c r="D76" i="2"/>
  <c r="D18" i="2"/>
  <c r="D20" i="2"/>
  <c r="D19" i="2"/>
  <c r="D6" i="2" l="1"/>
</calcChain>
</file>

<file path=xl/sharedStrings.xml><?xml version="1.0" encoding="utf-8"?>
<sst xmlns="http://schemas.openxmlformats.org/spreadsheetml/2006/main" count="253" uniqueCount="98">
  <si>
    <t>Ц.ст.</t>
  </si>
  <si>
    <t>Расх.</t>
  </si>
  <si>
    <t/>
  </si>
  <si>
    <t>Сумма на 2024 год</t>
  </si>
  <si>
    <t xml:space="preserve">  Муниципальная программа "Развитие муниципального образования Песковское городское поселение Омутнинского района Кировской области"</t>
  </si>
  <si>
    <t>000</t>
  </si>
  <si>
    <t>5100000000</t>
  </si>
  <si>
    <t xml:space="preserve">        Глава  муниципального  образования</t>
  </si>
  <si>
    <t>5100001010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</si>
  <si>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</si>
  <si>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</si>
  <si>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Органы местного самоуправления</t>
  </si>
  <si>
    <t>5100001020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</si>
  <si>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</si>
  <si>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</si>
  <si>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Социальное обеспечение и иные выплаты населению</t>
  </si>
  <si>
    <t>300</t>
  </si>
  <si>
    <t xml:space="preserve">        Структурные подразделения органов местного самоуправления</t>
  </si>
  <si>
    <t>5100001030</t>
  </si>
  <si>
    <t xml:space="preserve">          Иные бюджетные ассигнования</t>
  </si>
  <si>
    <t>800</t>
  </si>
  <si>
    <t xml:space="preserve">        Финансовое обеспечение расходных обязательств муниципального образования, возникающих при содержании муниципальной собственности</t>
  </si>
  <si>
    <t>5100002000</t>
  </si>
  <si>
    <t xml:space="preserve">        Реализация государственных функций, связанных с общегосударственным управлением</t>
  </si>
  <si>
    <t>5100003000</t>
  </si>
  <si>
    <t xml:space="preserve">        Прочие мероприятия по благоустройству городских округов и поселений</t>
  </si>
  <si>
    <t>5100005000</t>
  </si>
  <si>
    <t xml:space="preserve">        Резервные фонды местных администраций</t>
  </si>
  <si>
    <t>5100007010</t>
  </si>
  <si>
    <t xml:space="preserve">        Оборудование (дооборудование)пляжей (мест отдыха людей у воды)</t>
  </si>
  <si>
    <t>5100008050</t>
  </si>
  <si>
    <t xml:space="preserve">        Обеспечение мероприятий по капитальному ремонту многоквартирных домов</t>
  </si>
  <si>
    <t>5100008300</t>
  </si>
  <si>
    <t xml:space="preserve">        Текущий ремонт муниципального жилья</t>
  </si>
  <si>
    <t>5100008400</t>
  </si>
  <si>
    <t xml:space="preserve">        Владение, пользование и распоряжение имуществом, находящимся в муниципальной собственности поселения</t>
  </si>
  <si>
    <t>5100010010</t>
  </si>
  <si>
    <t xml:space="preserve">          Межбюджетные трансферты</t>
  </si>
  <si>
    <t>500</t>
  </si>
  <si>
    <t xml:space="preserve">        Содействие в развитии сельскохозяйственного производства, создание условий для малого и среднего  предпринимательства</t>
  </si>
  <si>
    <t>5100010020</t>
  </si>
  <si>
    <t xml:space="preserve">       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изъятие, в том числе путем выкупа, земельных участков в границах поселения для муниципальных нужд, осуществление земельного контроля за использованием земель поселения,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</t>
  </si>
  <si>
    <t>5100010030</t>
  </si>
  <si>
    <t xml:space="preserve">        Организация библиотечного обслуживания населения, комплектование и обеспечение сохранности библиотечных фондов библиотек поселения</t>
  </si>
  <si>
    <t>5100010040</t>
  </si>
  <si>
    <t xml:space="preserve">        Создание условий для организации досуга и обеспечения жителей поселения услугами организаций культуры</t>
  </si>
  <si>
    <t>5100010060</t>
  </si>
  <si>
    <t xml:space="preserve">        Организация и осуществление мероприятий по территориальной обороне и гражданской обороне, защите населения и территорий поселения от чрезвычайных ситуаций природного и техногенного характера</t>
  </si>
  <si>
    <t>5100010070</t>
  </si>
  <si>
    <t xml:space="preserve">        Организация и осуществление внутреннего муниципального финансового контроля за исполнением бюджета поселения</t>
  </si>
  <si>
    <t>5100010080</t>
  </si>
  <si>
    <t xml:space="preserve">        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</si>
  <si>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5100010090</t>
  </si>
  <si>
    <t xml:space="preserve">        Мероприятия в сфере культуры</t>
  </si>
  <si>
    <t>5100012000</t>
  </si>
  <si>
    <t xml:space="preserve">        Мероприятия в области физической культуры и спорта</t>
  </si>
  <si>
    <t>5100013000</t>
  </si>
  <si>
    <t xml:space="preserve">        Иные межбюджетные трансферты на оборудование пляжа Песковскому городскому поселению</t>
  </si>
  <si>
    <t>5100014040</t>
  </si>
  <si>
    <t xml:space="preserve">        Условно утверждаемые расходы</t>
  </si>
  <si>
    <t>5100088000</t>
  </si>
  <si>
    <t xml:space="preserve">    </t>
  </si>
  <si>
    <t>51Q0000000</t>
  </si>
  <si>
    <t xml:space="preserve">      </t>
  </si>
  <si>
    <t xml:space="preserve">        Создание и деятельность в муниципальных образованиях административных комиссий</t>
  </si>
  <si>
    <t>51Q0016050</t>
  </si>
  <si>
    <t>51Q2000000</t>
  </si>
  <si>
    <t>51Q2016050</t>
  </si>
  <si>
    <t xml:space="preserve">        Осуществление переданных полномочий Российской Федерации по осуществлению первичного воинского учета органами местного самоуправления поселений, муниципальных и городских округов</t>
  </si>
  <si>
    <t>51Q2051180</t>
  </si>
  <si>
    <t xml:space="preserve">  Программа "Обеспечение первичных мер пожарной безопасности на территории муниципального образования Песковское городское поселение Омутнинского района Кировской области"</t>
  </si>
  <si>
    <t>5200000000</t>
  </si>
  <si>
    <t xml:space="preserve">        Мероприятия по пожарной безопасности</t>
  </si>
  <si>
    <t>5200004010</t>
  </si>
  <si>
    <t xml:space="preserve">  Муниципальная программа комплексного развития транспортной инфраструктуры муниципального образования Песковское городское поселение Омутнинского района Кировской области на 2016-2030 годы</t>
  </si>
  <si>
    <t>5500000000</t>
  </si>
  <si>
    <t xml:space="preserve">        Мероприятия в сфере дорожной деятельности</t>
  </si>
  <si>
    <t>5500004030</t>
  </si>
  <si>
    <t>5500005000</t>
  </si>
  <si>
    <t xml:space="preserve">        Автомобильный транспорт</t>
  </si>
  <si>
    <t>5500006000</t>
  </si>
  <si>
    <t xml:space="preserve">        Иные межбюджетные трансферты бюджетам поселений на осуществление дорожной деятельности в отношении автомобильных дорог общего пользования местного значения в границах населенных пунктов</t>
  </si>
  <si>
    <t>5500014010</t>
  </si>
  <si>
    <t xml:space="preserve">  Муниципальная программа "Энергосбережение и повышение энергетической эффективности в муниципальном образовании Песковское городское поселение Омутнинского района Кировской области"</t>
  </si>
  <si>
    <t>5600000000</t>
  </si>
  <si>
    <t xml:space="preserve">        Мероприятия в сфере энергосбережения и повышения энергетической эффективности</t>
  </si>
  <si>
    <t>5600004040</t>
  </si>
  <si>
    <t xml:space="preserve">  Непрограммные расходы</t>
  </si>
  <si>
    <t>9900000000</t>
  </si>
  <si>
    <t xml:space="preserve">        Органы местного самоуправления и структурные подразделения</t>
  </si>
  <si>
    <t>9900001040</t>
  </si>
  <si>
    <t xml:space="preserve">Всего расходов:   </t>
  </si>
  <si>
    <t xml:space="preserve">Исполнитель  _______________ </t>
  </si>
  <si>
    <t>Наименование расходов</t>
  </si>
  <si>
    <t>Всего расходов</t>
  </si>
  <si>
    <t>0000000000</t>
  </si>
  <si>
    <t>Распределение бюджетных ассигнований по целевым статьям (муниципальным программам и непрограммным направлениям деятельности муниципального образования Песковское городское поселение Омутнинского района Кировской области), группам видов расходов классификации расходов бюджета муниципального образования Песковское городское поселение Омутнинского района Кировской области на 2024 год</t>
  </si>
  <si>
    <t>ПРИЛОЖЕНИЕ 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</si>
</sst>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22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2" xfId="5" applyNumberFormat="1" applyProtection="1">
      <alignment horizontal="center" vertical="center" wrapText="1"/>
    </xf>
    <xf numFmtId="0" fontId="3" fillId="0" borderId="2" xfId="6" applyNumberFormat="1" applyProtection="1">
      <alignment vertical="top" wrapText="1"/>
    </xf>
    <xf numFmtId="1" fontId="1" fillId="0" borderId="2" xfId="7" applyNumberFormat="1" applyProtection="1">
      <alignment horizontal="center" vertical="top" shrinkToFit="1"/>
    </xf>
    <xf numFmtId="164" fontId="3" fillId="2" borderId="2" xfId="8" applyNumberFormat="1" applyProtection="1">
      <alignment horizontal="right" vertical="top" shrinkToFit="1"/>
    </xf>
    <xf numFmtId="164" fontId="3" fillId="3" borderId="2" xfId="9" applyNumberFormat="1" applyProtection="1">
      <alignment horizontal="right" vertical="top" shrinkToFit="1"/>
    </xf>
    <xf numFmtId="164" fontId="3" fillId="2" borderId="3" xfId="11" applyNumberFormat="1" applyProtection="1">
      <alignment horizontal="right" vertical="top" shrinkToFit="1"/>
    </xf>
    <xf numFmtId="164" fontId="3" fillId="3" borderId="3" xfId="12" applyNumberFormat="1" applyProtection="1">
      <alignment horizontal="right" vertical="top" shrinkToFit="1"/>
    </xf>
    <xf numFmtId="0" fontId="5" fillId="0" borderId="2" xfId="5" applyNumberFormat="1" applyFont="1" applyAlignment="1" applyProtection="1">
      <alignment horizontal="left" vertical="center" wrapText="1"/>
    </xf>
    <xf numFmtId="49" fontId="5" fillId="0" borderId="2" xfId="5" applyNumberFormat="1" applyFont="1" applyProtection="1">
      <alignment horizontal="center" vertical="center" wrapText="1"/>
    </xf>
    <xf numFmtId="164" fontId="5" fillId="0" borderId="2" xfId="5" applyNumberFormat="1" applyFont="1" applyAlignment="1" applyProtection="1">
      <alignment horizontal="right" vertical="center" wrapText="1"/>
    </xf>
    <xf numFmtId="0" fontId="1" fillId="0" borderId="1" xfId="13" applyNumberFormat="1" applyProtection="1">
      <alignment horizontal="left" wrapText="1"/>
    </xf>
    <xf numFmtId="0" fontId="1" fillId="0" borderId="1" xfId="13">
      <alignment horizontal="left" wrapText="1"/>
    </xf>
    <xf numFmtId="0" fontId="1" fillId="0" borderId="1" xfId="1" applyNumberFormat="1" applyAlignment="1" applyProtection="1">
      <alignment horizontal="right" wrapText="1"/>
    </xf>
    <xf numFmtId="0" fontId="1" fillId="0" borderId="1" xfId="1" applyAlignment="1">
      <alignment horizontal="right" wrapText="1"/>
    </xf>
    <xf numFmtId="0" fontId="7" fillId="0" borderId="1" xfId="3" applyNumberFormat="1" applyFont="1" applyAlignment="1" applyProtection="1">
      <alignment horizontal="right" vertical="center"/>
    </xf>
    <xf numFmtId="0" fontId="6" fillId="0" borderId="1" xfId="3" applyNumberFormat="1" applyFont="1" applyAlignment="1" applyProtection="1">
      <alignment horizontal="center" wrapText="1"/>
    </xf>
    <xf numFmtId="0" fontId="1" fillId="0" borderId="4" xfId="4" applyNumberFormat="1" applyBorder="1" applyProtection="1">
      <alignment horizontal="right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87"/>
  <sheetViews>
    <sheetView showGridLines="0" tabSelected="1" topLeftCell="A58" zoomScaleNormal="100" zoomScaleSheetLayoutView="100" workbookViewId="0">
      <selection activeCell="O88" sqref="O88"/>
    </sheetView>
  </sheetViews>
  <sheetFormatPr defaultRowHeight="15" outlineLevelRow="4" x14ac:dyDescent="0.25"/>
  <cols>
    <col min="1" max="1" width="89.42578125" style="1" customWidth="1"/>
    <col min="2" max="2" width="10.7109375" style="1" customWidth="1"/>
    <col min="3" max="3" width="7.7109375" style="1" customWidth="1"/>
    <col min="4" max="4" width="11.7109375" style="1" customWidth="1"/>
    <col min="5" max="12" width="9.140625" style="1" hidden="1"/>
    <col min="13" max="13" width="9.140625" style="1" customWidth="1"/>
    <col min="14" max="16384" width="9.140625" style="1"/>
  </cols>
  <sheetData>
    <row r="1" spans="1:13" x14ac:dyDescent="0.25">
      <c r="A1" s="15" t="s">
        <v>97</v>
      </c>
      <c r="B1" s="16"/>
      <c r="C1" s="16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ht="5.25" customHeight="1" x14ac:dyDescent="0.25">
      <c r="A2" s="17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2"/>
    </row>
    <row r="3" spans="1:13" ht="80.25" customHeight="1" x14ac:dyDescent="0.25">
      <c r="A3" s="18" t="s">
        <v>96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2"/>
    </row>
    <row r="4" spans="1:13" ht="12" customHeight="1" x14ac:dyDescent="0.25">
      <c r="A4" s="19"/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2"/>
    </row>
    <row r="5" spans="1:13" ht="42.75" customHeight="1" x14ac:dyDescent="0.25">
      <c r="A5" s="3" t="s">
        <v>93</v>
      </c>
      <c r="B5" s="3" t="s">
        <v>0</v>
      </c>
      <c r="C5" s="3" t="s">
        <v>1</v>
      </c>
      <c r="D5" s="3" t="s">
        <v>3</v>
      </c>
      <c r="E5" s="3" t="s">
        <v>2</v>
      </c>
      <c r="F5" s="3" t="s">
        <v>2</v>
      </c>
      <c r="G5" s="3" t="s">
        <v>2</v>
      </c>
      <c r="H5" s="3" t="s">
        <v>2</v>
      </c>
      <c r="I5" s="3" t="s">
        <v>2</v>
      </c>
      <c r="J5" s="3" t="s">
        <v>2</v>
      </c>
      <c r="K5" s="3" t="s">
        <v>2</v>
      </c>
      <c r="L5" s="3" t="s">
        <v>2</v>
      </c>
      <c r="M5" s="2"/>
    </row>
    <row r="6" spans="1:13" ht="25.5" x14ac:dyDescent="0.25">
      <c r="A6" s="10" t="s">
        <v>94</v>
      </c>
      <c r="B6" s="11" t="s">
        <v>95</v>
      </c>
      <c r="C6" s="11" t="s">
        <v>5</v>
      </c>
      <c r="D6" s="12">
        <f>D7+D67+D70+D79+D82</f>
        <v>16910.474999999999</v>
      </c>
      <c r="E6" s="3"/>
      <c r="F6" s="3"/>
      <c r="G6" s="3"/>
      <c r="H6" s="3"/>
      <c r="I6" s="3"/>
      <c r="J6" s="3"/>
      <c r="K6" s="3"/>
      <c r="L6" s="3"/>
      <c r="M6" s="2"/>
    </row>
    <row r="7" spans="1:13" ht="25.5" x14ac:dyDescent="0.25">
      <c r="A7" s="4" t="s">
        <v>4</v>
      </c>
      <c r="B7" s="5" t="s">
        <v>6</v>
      </c>
      <c r="C7" s="5" t="s">
        <v>5</v>
      </c>
      <c r="D7" s="6">
        <f>13196.852+575.05</f>
        <v>13771.902</v>
      </c>
      <c r="E7" s="7">
        <v>13196.852000000001</v>
      </c>
      <c r="F7" s="7">
        <v>0</v>
      </c>
      <c r="G7" s="7">
        <v>13196.852000000001</v>
      </c>
      <c r="H7" s="7">
        <v>0</v>
      </c>
      <c r="I7" s="7">
        <v>13196.852000000001</v>
      </c>
      <c r="J7" s="7">
        <v>0</v>
      </c>
      <c r="K7" s="6">
        <v>9949.4</v>
      </c>
      <c r="L7" s="6">
        <v>10520.8</v>
      </c>
      <c r="M7" s="2"/>
    </row>
    <row r="8" spans="1:13" outlineLevel="3" x14ac:dyDescent="0.25">
      <c r="A8" s="4" t="s">
        <v>7</v>
      </c>
      <c r="B8" s="5" t="s">
        <v>8</v>
      </c>
      <c r="C8" s="5" t="s">
        <v>5</v>
      </c>
      <c r="D8" s="6">
        <v>1157.9000000000001</v>
      </c>
      <c r="E8" s="7">
        <v>1157.9000000000001</v>
      </c>
      <c r="F8" s="7">
        <v>0</v>
      </c>
      <c r="G8" s="7">
        <v>1157.9000000000001</v>
      </c>
      <c r="H8" s="7">
        <v>0</v>
      </c>
      <c r="I8" s="7">
        <v>1157.9000000000001</v>
      </c>
      <c r="J8" s="7">
        <v>0</v>
      </c>
      <c r="K8" s="6">
        <v>1136.4000000000001</v>
      </c>
      <c r="L8" s="6">
        <v>1136.4000000000001</v>
      </c>
      <c r="M8" s="2"/>
    </row>
    <row r="9" spans="1:13" ht="38.25" outlineLevel="4" x14ac:dyDescent="0.25">
      <c r="A9" s="4" t="s">
        <v>9</v>
      </c>
      <c r="B9" s="5" t="s">
        <v>8</v>
      </c>
      <c r="C9" s="5" t="s">
        <v>10</v>
      </c>
      <c r="D9" s="6">
        <v>1157.9000000000001</v>
      </c>
      <c r="E9" s="7">
        <v>1157.9000000000001</v>
      </c>
      <c r="F9" s="7">
        <v>0</v>
      </c>
      <c r="G9" s="7">
        <v>1157.9000000000001</v>
      </c>
      <c r="H9" s="7">
        <v>0</v>
      </c>
      <c r="I9" s="7">
        <v>1157.9000000000001</v>
      </c>
      <c r="J9" s="7">
        <v>0</v>
      </c>
      <c r="K9" s="6">
        <v>1136.4000000000001</v>
      </c>
      <c r="L9" s="6">
        <v>1136.4000000000001</v>
      </c>
      <c r="M9" s="2"/>
    </row>
    <row r="10" spans="1:13" outlineLevel="3" x14ac:dyDescent="0.25">
      <c r="A10" s="4" t="s">
        <v>11</v>
      </c>
      <c r="B10" s="5" t="s">
        <v>12</v>
      </c>
      <c r="C10" s="5" t="s">
        <v>5</v>
      </c>
      <c r="D10" s="6">
        <v>3758.8</v>
      </c>
      <c r="E10" s="7">
        <v>3758.8</v>
      </c>
      <c r="F10" s="7">
        <v>0</v>
      </c>
      <c r="G10" s="7">
        <v>3758.8</v>
      </c>
      <c r="H10" s="7">
        <v>0</v>
      </c>
      <c r="I10" s="7">
        <v>3758.8</v>
      </c>
      <c r="J10" s="7">
        <v>0</v>
      </c>
      <c r="K10" s="6">
        <v>3795.3</v>
      </c>
      <c r="L10" s="6">
        <v>3805.8</v>
      </c>
      <c r="M10" s="2"/>
    </row>
    <row r="11" spans="1:13" ht="38.25" outlineLevel="4" x14ac:dyDescent="0.25">
      <c r="A11" s="4" t="s">
        <v>9</v>
      </c>
      <c r="B11" s="5" t="s">
        <v>12</v>
      </c>
      <c r="C11" s="5" t="s">
        <v>10</v>
      </c>
      <c r="D11" s="6">
        <v>3521.9</v>
      </c>
      <c r="E11" s="7">
        <v>3521.9</v>
      </c>
      <c r="F11" s="7">
        <v>0</v>
      </c>
      <c r="G11" s="7">
        <v>3521.9</v>
      </c>
      <c r="H11" s="7">
        <v>0</v>
      </c>
      <c r="I11" s="7">
        <v>3521.9</v>
      </c>
      <c r="J11" s="7">
        <v>0</v>
      </c>
      <c r="K11" s="6">
        <v>3525.4</v>
      </c>
      <c r="L11" s="6">
        <v>3525.4</v>
      </c>
      <c r="M11" s="2"/>
    </row>
    <row r="12" spans="1:13" ht="25.5" outlineLevel="4" x14ac:dyDescent="0.25">
      <c r="A12" s="4" t="s">
        <v>13</v>
      </c>
      <c r="B12" s="5" t="s">
        <v>12</v>
      </c>
      <c r="C12" s="5" t="s">
        <v>14</v>
      </c>
      <c r="D12" s="6">
        <v>205.9</v>
      </c>
      <c r="E12" s="7">
        <v>205.9</v>
      </c>
      <c r="F12" s="7">
        <v>0</v>
      </c>
      <c r="G12" s="7">
        <v>205.9</v>
      </c>
      <c r="H12" s="7">
        <v>0</v>
      </c>
      <c r="I12" s="7">
        <v>205.9</v>
      </c>
      <c r="J12" s="7">
        <v>0</v>
      </c>
      <c r="K12" s="6">
        <v>238.9</v>
      </c>
      <c r="L12" s="6">
        <v>249.4</v>
      </c>
      <c r="M12" s="2"/>
    </row>
    <row r="13" spans="1:13" outlineLevel="4" x14ac:dyDescent="0.25">
      <c r="A13" s="4" t="s">
        <v>15</v>
      </c>
      <c r="B13" s="5" t="s">
        <v>12</v>
      </c>
      <c r="C13" s="5" t="s">
        <v>16</v>
      </c>
      <c r="D13" s="6">
        <v>31</v>
      </c>
      <c r="E13" s="7">
        <v>31</v>
      </c>
      <c r="F13" s="7">
        <v>0</v>
      </c>
      <c r="G13" s="7">
        <v>31</v>
      </c>
      <c r="H13" s="7">
        <v>0</v>
      </c>
      <c r="I13" s="7">
        <v>31</v>
      </c>
      <c r="J13" s="7">
        <v>0</v>
      </c>
      <c r="K13" s="6">
        <v>31</v>
      </c>
      <c r="L13" s="6">
        <v>31</v>
      </c>
      <c r="M13" s="2"/>
    </row>
    <row r="14" spans="1:13" outlineLevel="3" x14ac:dyDescent="0.25">
      <c r="A14" s="4" t="s">
        <v>17</v>
      </c>
      <c r="B14" s="5" t="s">
        <v>18</v>
      </c>
      <c r="C14" s="5" t="s">
        <v>5</v>
      </c>
      <c r="D14" s="6">
        <v>3115.6370000000002</v>
      </c>
      <c r="E14" s="7">
        <v>3115.6370000000002</v>
      </c>
      <c r="F14" s="7">
        <v>0</v>
      </c>
      <c r="G14" s="7">
        <v>3115.6370000000002</v>
      </c>
      <c r="H14" s="7">
        <v>0</v>
      </c>
      <c r="I14" s="7">
        <v>3115.6370000000002</v>
      </c>
      <c r="J14" s="7">
        <v>0</v>
      </c>
      <c r="K14" s="6">
        <v>3015.5</v>
      </c>
      <c r="L14" s="6">
        <v>3099.4</v>
      </c>
      <c r="M14" s="2"/>
    </row>
    <row r="15" spans="1:13" ht="38.25" outlineLevel="4" x14ac:dyDescent="0.25">
      <c r="A15" s="4" t="s">
        <v>9</v>
      </c>
      <c r="B15" s="5" t="s">
        <v>18</v>
      </c>
      <c r="C15" s="5" t="s">
        <v>10</v>
      </c>
      <c r="D15" s="6">
        <v>2318.6999999999998</v>
      </c>
      <c r="E15" s="7">
        <v>2318.6999999999998</v>
      </c>
      <c r="F15" s="7">
        <v>0</v>
      </c>
      <c r="G15" s="7">
        <v>2318.6999999999998</v>
      </c>
      <c r="H15" s="7">
        <v>0</v>
      </c>
      <c r="I15" s="7">
        <v>2318.6999999999998</v>
      </c>
      <c r="J15" s="7">
        <v>0</v>
      </c>
      <c r="K15" s="6">
        <v>2318.6999999999998</v>
      </c>
      <c r="L15" s="6">
        <v>2318.6999999999998</v>
      </c>
      <c r="M15" s="2"/>
    </row>
    <row r="16" spans="1:13" ht="18.75" customHeight="1" outlineLevel="4" x14ac:dyDescent="0.25">
      <c r="A16" s="4" t="s">
        <v>13</v>
      </c>
      <c r="B16" s="5" t="s">
        <v>18</v>
      </c>
      <c r="C16" s="5" t="s">
        <v>14</v>
      </c>
      <c r="D16" s="6">
        <v>790.93700000000001</v>
      </c>
      <c r="E16" s="7">
        <v>790.93700000000001</v>
      </c>
      <c r="F16" s="7">
        <v>0</v>
      </c>
      <c r="G16" s="7">
        <v>790.93700000000001</v>
      </c>
      <c r="H16" s="7">
        <v>0</v>
      </c>
      <c r="I16" s="7">
        <v>790.93700000000001</v>
      </c>
      <c r="J16" s="7">
        <v>0</v>
      </c>
      <c r="K16" s="6">
        <v>694.8</v>
      </c>
      <c r="L16" s="6">
        <v>778.7</v>
      </c>
      <c r="M16" s="2"/>
    </row>
    <row r="17" spans="1:13" ht="18.75" customHeight="1" outlineLevel="4" x14ac:dyDescent="0.25">
      <c r="A17" s="4" t="s">
        <v>19</v>
      </c>
      <c r="B17" s="5" t="s">
        <v>18</v>
      </c>
      <c r="C17" s="5" t="s">
        <v>20</v>
      </c>
      <c r="D17" s="6">
        <v>6</v>
      </c>
      <c r="E17" s="7">
        <v>6</v>
      </c>
      <c r="F17" s="7">
        <v>0</v>
      </c>
      <c r="G17" s="7">
        <v>6</v>
      </c>
      <c r="H17" s="7">
        <v>0</v>
      </c>
      <c r="I17" s="7">
        <v>6</v>
      </c>
      <c r="J17" s="7">
        <v>0</v>
      </c>
      <c r="K17" s="6">
        <v>2</v>
      </c>
      <c r="L17" s="6">
        <v>2</v>
      </c>
      <c r="M17" s="2"/>
    </row>
    <row r="18" spans="1:13" ht="25.5" outlineLevel="3" x14ac:dyDescent="0.25">
      <c r="A18" s="4" t="s">
        <v>21</v>
      </c>
      <c r="B18" s="5" t="s">
        <v>22</v>
      </c>
      <c r="C18" s="5" t="s">
        <v>5</v>
      </c>
      <c r="D18" s="6">
        <f>1782.3+575.05</f>
        <v>2357.35</v>
      </c>
      <c r="E18" s="7">
        <v>1782.3</v>
      </c>
      <c r="F18" s="7">
        <v>0</v>
      </c>
      <c r="G18" s="7">
        <v>1782.3</v>
      </c>
      <c r="H18" s="7">
        <v>0</v>
      </c>
      <c r="I18" s="7">
        <v>1782.3</v>
      </c>
      <c r="J18" s="7">
        <v>0</v>
      </c>
      <c r="K18" s="6">
        <v>599</v>
      </c>
      <c r="L18" s="6">
        <v>632.6</v>
      </c>
      <c r="M18" s="2"/>
    </row>
    <row r="19" spans="1:13" ht="25.5" outlineLevel="4" x14ac:dyDescent="0.25">
      <c r="A19" s="4" t="s">
        <v>13</v>
      </c>
      <c r="B19" s="5" t="s">
        <v>22</v>
      </c>
      <c r="C19" s="5" t="s">
        <v>14</v>
      </c>
      <c r="D19" s="6">
        <f>1693.48972+385.046</f>
        <v>2078.5357199999999</v>
      </c>
      <c r="E19" s="7">
        <v>1693.48972</v>
      </c>
      <c r="F19" s="7">
        <v>0</v>
      </c>
      <c r="G19" s="7">
        <v>1693.48972</v>
      </c>
      <c r="H19" s="7">
        <v>0</v>
      </c>
      <c r="I19" s="7">
        <v>1693.48972</v>
      </c>
      <c r="J19" s="7">
        <v>0</v>
      </c>
      <c r="K19" s="6">
        <v>599</v>
      </c>
      <c r="L19" s="6">
        <v>632.6</v>
      </c>
      <c r="M19" s="2"/>
    </row>
    <row r="20" spans="1:13" outlineLevel="4" x14ac:dyDescent="0.25">
      <c r="A20" s="4" t="s">
        <v>19</v>
      </c>
      <c r="B20" s="5" t="s">
        <v>22</v>
      </c>
      <c r="C20" s="5" t="s">
        <v>20</v>
      </c>
      <c r="D20" s="6">
        <f>88.81028+190.004</f>
        <v>278.81428</v>
      </c>
      <c r="E20" s="7">
        <v>88.810280000000006</v>
      </c>
      <c r="F20" s="7">
        <v>0</v>
      </c>
      <c r="G20" s="7">
        <v>88.810280000000006</v>
      </c>
      <c r="H20" s="7">
        <v>0</v>
      </c>
      <c r="I20" s="7">
        <v>88.810280000000006</v>
      </c>
      <c r="J20" s="7">
        <v>0</v>
      </c>
      <c r="K20" s="6">
        <v>0</v>
      </c>
      <c r="L20" s="6">
        <v>0</v>
      </c>
      <c r="M20" s="2"/>
    </row>
    <row r="21" spans="1:13" ht="25.5" outlineLevel="3" x14ac:dyDescent="0.25">
      <c r="A21" s="4" t="s">
        <v>23</v>
      </c>
      <c r="B21" s="5" t="s">
        <v>24</v>
      </c>
      <c r="C21" s="5" t="s">
        <v>5</v>
      </c>
      <c r="D21" s="6">
        <v>120.98399999999999</v>
      </c>
      <c r="E21" s="7">
        <v>120.98399999999999</v>
      </c>
      <c r="F21" s="7">
        <v>0</v>
      </c>
      <c r="G21" s="7">
        <v>120.98399999999999</v>
      </c>
      <c r="H21" s="7">
        <v>0</v>
      </c>
      <c r="I21" s="7">
        <v>120.98399999999999</v>
      </c>
      <c r="J21" s="7">
        <v>0</v>
      </c>
      <c r="K21" s="6">
        <v>11</v>
      </c>
      <c r="L21" s="6">
        <v>11</v>
      </c>
      <c r="M21" s="2"/>
    </row>
    <row r="22" spans="1:13" ht="25.5" outlineLevel="4" x14ac:dyDescent="0.25">
      <c r="A22" s="4" t="s">
        <v>13</v>
      </c>
      <c r="B22" s="5" t="s">
        <v>24</v>
      </c>
      <c r="C22" s="5" t="s">
        <v>14</v>
      </c>
      <c r="D22" s="6">
        <v>109.98399999999999</v>
      </c>
      <c r="E22" s="7">
        <v>109.98399999999999</v>
      </c>
      <c r="F22" s="7">
        <v>0</v>
      </c>
      <c r="G22" s="7">
        <v>109.98399999999999</v>
      </c>
      <c r="H22" s="7">
        <v>0</v>
      </c>
      <c r="I22" s="7">
        <v>109.98399999999999</v>
      </c>
      <c r="J22" s="7">
        <v>0</v>
      </c>
      <c r="K22" s="6">
        <v>0</v>
      </c>
      <c r="L22" s="6">
        <v>0</v>
      </c>
      <c r="M22" s="2"/>
    </row>
    <row r="23" spans="1:13" outlineLevel="4" x14ac:dyDescent="0.25">
      <c r="A23" s="4" t="s">
        <v>19</v>
      </c>
      <c r="B23" s="5" t="s">
        <v>24</v>
      </c>
      <c r="C23" s="5" t="s">
        <v>20</v>
      </c>
      <c r="D23" s="6">
        <v>11</v>
      </c>
      <c r="E23" s="7">
        <v>11</v>
      </c>
      <c r="F23" s="7">
        <v>0</v>
      </c>
      <c r="G23" s="7">
        <v>11</v>
      </c>
      <c r="H23" s="7">
        <v>0</v>
      </c>
      <c r="I23" s="7">
        <v>11</v>
      </c>
      <c r="J23" s="7">
        <v>0</v>
      </c>
      <c r="K23" s="6">
        <v>11</v>
      </c>
      <c r="L23" s="6">
        <v>11</v>
      </c>
      <c r="M23" s="2"/>
    </row>
    <row r="24" spans="1:13" outlineLevel="3" x14ac:dyDescent="0.25">
      <c r="A24" s="4" t="s">
        <v>25</v>
      </c>
      <c r="B24" s="5" t="s">
        <v>26</v>
      </c>
      <c r="C24" s="5" t="s">
        <v>5</v>
      </c>
      <c r="D24" s="6">
        <v>35</v>
      </c>
      <c r="E24" s="7">
        <v>35</v>
      </c>
      <c r="F24" s="7">
        <v>0</v>
      </c>
      <c r="G24" s="7">
        <v>35</v>
      </c>
      <c r="H24" s="7">
        <v>0</v>
      </c>
      <c r="I24" s="7">
        <v>35</v>
      </c>
      <c r="J24" s="7">
        <v>0</v>
      </c>
      <c r="K24" s="6">
        <v>55</v>
      </c>
      <c r="L24" s="6">
        <v>75</v>
      </c>
      <c r="M24" s="2"/>
    </row>
    <row r="25" spans="1:13" ht="25.5" outlineLevel="4" x14ac:dyDescent="0.25">
      <c r="A25" s="4" t="s">
        <v>13</v>
      </c>
      <c r="B25" s="5" t="s">
        <v>26</v>
      </c>
      <c r="C25" s="5" t="s">
        <v>14</v>
      </c>
      <c r="D25" s="6">
        <v>35</v>
      </c>
      <c r="E25" s="7">
        <v>35</v>
      </c>
      <c r="F25" s="7">
        <v>0</v>
      </c>
      <c r="G25" s="7">
        <v>35</v>
      </c>
      <c r="H25" s="7">
        <v>0</v>
      </c>
      <c r="I25" s="7">
        <v>35</v>
      </c>
      <c r="J25" s="7">
        <v>0</v>
      </c>
      <c r="K25" s="6">
        <v>55</v>
      </c>
      <c r="L25" s="6">
        <v>75</v>
      </c>
      <c r="M25" s="2"/>
    </row>
    <row r="26" spans="1:13" outlineLevel="3" x14ac:dyDescent="0.25">
      <c r="A26" s="4" t="s">
        <v>27</v>
      </c>
      <c r="B26" s="5" t="s">
        <v>28</v>
      </c>
      <c r="C26" s="5" t="s">
        <v>5</v>
      </c>
      <c r="D26" s="6">
        <v>1</v>
      </c>
      <c r="E26" s="7">
        <v>1</v>
      </c>
      <c r="F26" s="7">
        <v>0</v>
      </c>
      <c r="G26" s="7">
        <v>1</v>
      </c>
      <c r="H26" s="7">
        <v>0</v>
      </c>
      <c r="I26" s="7">
        <v>1</v>
      </c>
      <c r="J26" s="7">
        <v>0</v>
      </c>
      <c r="K26" s="6">
        <v>1</v>
      </c>
      <c r="L26" s="6">
        <v>1</v>
      </c>
      <c r="M26" s="2"/>
    </row>
    <row r="27" spans="1:13" outlineLevel="4" x14ac:dyDescent="0.25">
      <c r="A27" s="4" t="s">
        <v>19</v>
      </c>
      <c r="B27" s="5" t="s">
        <v>28</v>
      </c>
      <c r="C27" s="5" t="s">
        <v>20</v>
      </c>
      <c r="D27" s="6">
        <v>1</v>
      </c>
      <c r="E27" s="7">
        <v>1</v>
      </c>
      <c r="F27" s="7">
        <v>0</v>
      </c>
      <c r="G27" s="7">
        <v>1</v>
      </c>
      <c r="H27" s="7">
        <v>0</v>
      </c>
      <c r="I27" s="7">
        <v>1</v>
      </c>
      <c r="J27" s="7">
        <v>0</v>
      </c>
      <c r="K27" s="6">
        <v>1</v>
      </c>
      <c r="L27" s="6">
        <v>1</v>
      </c>
      <c r="M27" s="2"/>
    </row>
    <row r="28" spans="1:13" outlineLevel="3" x14ac:dyDescent="0.25">
      <c r="A28" s="4" t="s">
        <v>29</v>
      </c>
      <c r="B28" s="5" t="s">
        <v>30</v>
      </c>
      <c r="C28" s="5" t="s">
        <v>5</v>
      </c>
      <c r="D28" s="6">
        <v>303.03100000000001</v>
      </c>
      <c r="E28" s="7">
        <v>303.03100000000001</v>
      </c>
      <c r="F28" s="7">
        <v>0</v>
      </c>
      <c r="G28" s="7">
        <v>303.03100000000001</v>
      </c>
      <c r="H28" s="7">
        <v>0</v>
      </c>
      <c r="I28" s="7">
        <v>303.03100000000001</v>
      </c>
      <c r="J28" s="7">
        <v>0</v>
      </c>
      <c r="K28" s="6">
        <v>0</v>
      </c>
      <c r="L28" s="6">
        <v>0</v>
      </c>
      <c r="M28" s="2"/>
    </row>
    <row r="29" spans="1:13" ht="25.5" outlineLevel="4" x14ac:dyDescent="0.25">
      <c r="A29" s="4" t="s">
        <v>13</v>
      </c>
      <c r="B29" s="5" t="s">
        <v>30</v>
      </c>
      <c r="C29" s="5" t="s">
        <v>14</v>
      </c>
      <c r="D29" s="6">
        <v>303.03100000000001</v>
      </c>
      <c r="E29" s="7">
        <v>303.03100000000001</v>
      </c>
      <c r="F29" s="7">
        <v>0</v>
      </c>
      <c r="G29" s="7">
        <v>303.03100000000001</v>
      </c>
      <c r="H29" s="7">
        <v>0</v>
      </c>
      <c r="I29" s="7">
        <v>303.03100000000001</v>
      </c>
      <c r="J29" s="7">
        <v>0</v>
      </c>
      <c r="K29" s="6">
        <v>0</v>
      </c>
      <c r="L29" s="6">
        <v>0</v>
      </c>
      <c r="M29" s="2"/>
    </row>
    <row r="30" spans="1:13" outlineLevel="3" x14ac:dyDescent="0.25">
      <c r="A30" s="4" t="s">
        <v>31</v>
      </c>
      <c r="B30" s="5" t="s">
        <v>32</v>
      </c>
      <c r="C30" s="5" t="s">
        <v>5</v>
      </c>
      <c r="D30" s="6">
        <v>497.7</v>
      </c>
      <c r="E30" s="7">
        <v>497.7</v>
      </c>
      <c r="F30" s="7">
        <v>0</v>
      </c>
      <c r="G30" s="7">
        <v>497.7</v>
      </c>
      <c r="H30" s="7">
        <v>0</v>
      </c>
      <c r="I30" s="7">
        <v>497.7</v>
      </c>
      <c r="J30" s="7">
        <v>0</v>
      </c>
      <c r="K30" s="6">
        <v>300</v>
      </c>
      <c r="L30" s="6">
        <v>350</v>
      </c>
      <c r="M30" s="2"/>
    </row>
    <row r="31" spans="1:13" ht="25.5" outlineLevel="4" x14ac:dyDescent="0.25">
      <c r="A31" s="4" t="s">
        <v>13</v>
      </c>
      <c r="B31" s="5" t="s">
        <v>32</v>
      </c>
      <c r="C31" s="5" t="s">
        <v>14</v>
      </c>
      <c r="D31" s="6">
        <v>497.7</v>
      </c>
      <c r="E31" s="7">
        <v>497.7</v>
      </c>
      <c r="F31" s="7">
        <v>0</v>
      </c>
      <c r="G31" s="7">
        <v>497.7</v>
      </c>
      <c r="H31" s="7">
        <v>0</v>
      </c>
      <c r="I31" s="7">
        <v>497.7</v>
      </c>
      <c r="J31" s="7">
        <v>0</v>
      </c>
      <c r="K31" s="6">
        <v>300</v>
      </c>
      <c r="L31" s="6">
        <v>350</v>
      </c>
      <c r="M31" s="2"/>
    </row>
    <row r="32" spans="1:13" outlineLevel="3" x14ac:dyDescent="0.25">
      <c r="A32" s="4" t="s">
        <v>33</v>
      </c>
      <c r="B32" s="5" t="s">
        <v>34</v>
      </c>
      <c r="C32" s="5" t="s">
        <v>5</v>
      </c>
      <c r="D32" s="6">
        <v>20</v>
      </c>
      <c r="E32" s="7">
        <v>20</v>
      </c>
      <c r="F32" s="7">
        <v>0</v>
      </c>
      <c r="G32" s="7">
        <v>20</v>
      </c>
      <c r="H32" s="7">
        <v>0</v>
      </c>
      <c r="I32" s="7">
        <v>20</v>
      </c>
      <c r="J32" s="7">
        <v>0</v>
      </c>
      <c r="K32" s="6">
        <v>0</v>
      </c>
      <c r="L32" s="6">
        <v>0</v>
      </c>
      <c r="M32" s="2"/>
    </row>
    <row r="33" spans="1:13" ht="25.5" outlineLevel="4" x14ac:dyDescent="0.25">
      <c r="A33" s="4" t="s">
        <v>13</v>
      </c>
      <c r="B33" s="5" t="s">
        <v>34</v>
      </c>
      <c r="C33" s="5" t="s">
        <v>14</v>
      </c>
      <c r="D33" s="6">
        <v>20</v>
      </c>
      <c r="E33" s="7">
        <v>20</v>
      </c>
      <c r="F33" s="7">
        <v>0</v>
      </c>
      <c r="G33" s="7">
        <v>20</v>
      </c>
      <c r="H33" s="7">
        <v>0</v>
      </c>
      <c r="I33" s="7">
        <v>20</v>
      </c>
      <c r="J33" s="7">
        <v>0</v>
      </c>
      <c r="K33" s="6">
        <v>0</v>
      </c>
      <c r="L33" s="6">
        <v>0</v>
      </c>
      <c r="M33" s="2"/>
    </row>
    <row r="34" spans="1:13" ht="25.5" outlineLevel="3" x14ac:dyDescent="0.25">
      <c r="A34" s="4" t="s">
        <v>35</v>
      </c>
      <c r="B34" s="5" t="s">
        <v>36</v>
      </c>
      <c r="C34" s="5" t="s">
        <v>5</v>
      </c>
      <c r="D34" s="6">
        <v>78.7</v>
      </c>
      <c r="E34" s="7">
        <v>78.7</v>
      </c>
      <c r="F34" s="7">
        <v>0</v>
      </c>
      <c r="G34" s="7">
        <v>78.7</v>
      </c>
      <c r="H34" s="7">
        <v>0</v>
      </c>
      <c r="I34" s="7">
        <v>78.7</v>
      </c>
      <c r="J34" s="7">
        <v>0</v>
      </c>
      <c r="K34" s="6">
        <v>81.8</v>
      </c>
      <c r="L34" s="6">
        <v>85.1</v>
      </c>
      <c r="M34" s="2"/>
    </row>
    <row r="35" spans="1:13" outlineLevel="4" x14ac:dyDescent="0.25">
      <c r="A35" s="4" t="s">
        <v>37</v>
      </c>
      <c r="B35" s="5" t="s">
        <v>36</v>
      </c>
      <c r="C35" s="5" t="s">
        <v>38</v>
      </c>
      <c r="D35" s="6">
        <v>78.7</v>
      </c>
      <c r="E35" s="7">
        <v>78.7</v>
      </c>
      <c r="F35" s="7">
        <v>0</v>
      </c>
      <c r="G35" s="7">
        <v>78.7</v>
      </c>
      <c r="H35" s="7">
        <v>0</v>
      </c>
      <c r="I35" s="7">
        <v>78.7</v>
      </c>
      <c r="J35" s="7">
        <v>0</v>
      </c>
      <c r="K35" s="6">
        <v>81.8</v>
      </c>
      <c r="L35" s="6">
        <v>85.1</v>
      </c>
      <c r="M35" s="2"/>
    </row>
    <row r="36" spans="1:13" ht="25.5" outlineLevel="3" x14ac:dyDescent="0.25">
      <c r="A36" s="4" t="s">
        <v>39</v>
      </c>
      <c r="B36" s="5" t="s">
        <v>40</v>
      </c>
      <c r="C36" s="5" t="s">
        <v>5</v>
      </c>
      <c r="D36" s="6">
        <v>14.5</v>
      </c>
      <c r="E36" s="7">
        <v>14.5</v>
      </c>
      <c r="F36" s="7">
        <v>0</v>
      </c>
      <c r="G36" s="7">
        <v>14.5</v>
      </c>
      <c r="H36" s="7">
        <v>0</v>
      </c>
      <c r="I36" s="7">
        <v>14.5</v>
      </c>
      <c r="J36" s="7">
        <v>0</v>
      </c>
      <c r="K36" s="6">
        <v>15.1</v>
      </c>
      <c r="L36" s="6">
        <v>15.7</v>
      </c>
      <c r="M36" s="2"/>
    </row>
    <row r="37" spans="1:13" outlineLevel="4" x14ac:dyDescent="0.25">
      <c r="A37" s="4" t="s">
        <v>37</v>
      </c>
      <c r="B37" s="5" t="s">
        <v>40</v>
      </c>
      <c r="C37" s="5" t="s">
        <v>38</v>
      </c>
      <c r="D37" s="6">
        <v>14.5</v>
      </c>
      <c r="E37" s="7">
        <v>14.5</v>
      </c>
      <c r="F37" s="7">
        <v>0</v>
      </c>
      <c r="G37" s="7">
        <v>14.5</v>
      </c>
      <c r="H37" s="7">
        <v>0</v>
      </c>
      <c r="I37" s="7">
        <v>14.5</v>
      </c>
      <c r="J37" s="7">
        <v>0</v>
      </c>
      <c r="K37" s="6">
        <v>15.1</v>
      </c>
      <c r="L37" s="6">
        <v>15.7</v>
      </c>
      <c r="M37" s="2"/>
    </row>
    <row r="38" spans="1:13" ht="165.75" outlineLevel="3" x14ac:dyDescent="0.25">
      <c r="A38" s="4" t="s">
        <v>41</v>
      </c>
      <c r="B38" s="5" t="s">
        <v>42</v>
      </c>
      <c r="C38" s="5" t="s">
        <v>5</v>
      </c>
      <c r="D38" s="6">
        <v>48.9</v>
      </c>
      <c r="E38" s="7">
        <v>48.9</v>
      </c>
      <c r="F38" s="7">
        <v>0</v>
      </c>
      <c r="G38" s="7">
        <v>48.9</v>
      </c>
      <c r="H38" s="7">
        <v>0</v>
      </c>
      <c r="I38" s="7">
        <v>48.9</v>
      </c>
      <c r="J38" s="7">
        <v>0</v>
      </c>
      <c r="K38" s="6">
        <v>51</v>
      </c>
      <c r="L38" s="6">
        <v>53</v>
      </c>
      <c r="M38" s="2"/>
    </row>
    <row r="39" spans="1:13" outlineLevel="4" x14ac:dyDescent="0.25">
      <c r="A39" s="4" t="s">
        <v>37</v>
      </c>
      <c r="B39" s="5" t="s">
        <v>42</v>
      </c>
      <c r="C39" s="5" t="s">
        <v>38</v>
      </c>
      <c r="D39" s="6">
        <v>48.9</v>
      </c>
      <c r="E39" s="7">
        <v>48.9</v>
      </c>
      <c r="F39" s="7">
        <v>0</v>
      </c>
      <c r="G39" s="7">
        <v>48.9</v>
      </c>
      <c r="H39" s="7">
        <v>0</v>
      </c>
      <c r="I39" s="7">
        <v>48.9</v>
      </c>
      <c r="J39" s="7">
        <v>0</v>
      </c>
      <c r="K39" s="6">
        <v>51</v>
      </c>
      <c r="L39" s="6">
        <v>53</v>
      </c>
      <c r="M39" s="2"/>
    </row>
    <row r="40" spans="1:13" ht="25.5" outlineLevel="3" x14ac:dyDescent="0.25">
      <c r="A40" s="4" t="s">
        <v>43</v>
      </c>
      <c r="B40" s="5" t="s">
        <v>44</v>
      </c>
      <c r="C40" s="5" t="s">
        <v>5</v>
      </c>
      <c r="D40" s="6">
        <v>85</v>
      </c>
      <c r="E40" s="7">
        <v>85</v>
      </c>
      <c r="F40" s="7">
        <v>0</v>
      </c>
      <c r="G40" s="7">
        <v>85</v>
      </c>
      <c r="H40" s="7">
        <v>0</v>
      </c>
      <c r="I40" s="7">
        <v>85</v>
      </c>
      <c r="J40" s="7">
        <v>0</v>
      </c>
      <c r="K40" s="6">
        <v>85</v>
      </c>
      <c r="L40" s="6">
        <v>85</v>
      </c>
      <c r="M40" s="2"/>
    </row>
    <row r="41" spans="1:13" outlineLevel="4" x14ac:dyDescent="0.25">
      <c r="A41" s="4" t="s">
        <v>37</v>
      </c>
      <c r="B41" s="5" t="s">
        <v>44</v>
      </c>
      <c r="C41" s="5" t="s">
        <v>38</v>
      </c>
      <c r="D41" s="6">
        <v>85</v>
      </c>
      <c r="E41" s="7">
        <v>85</v>
      </c>
      <c r="F41" s="7">
        <v>0</v>
      </c>
      <c r="G41" s="7">
        <v>85</v>
      </c>
      <c r="H41" s="7">
        <v>0</v>
      </c>
      <c r="I41" s="7">
        <v>85</v>
      </c>
      <c r="J41" s="7">
        <v>0</v>
      </c>
      <c r="K41" s="6">
        <v>85</v>
      </c>
      <c r="L41" s="6">
        <v>85</v>
      </c>
      <c r="M41" s="2"/>
    </row>
    <row r="42" spans="1:13" ht="25.5" outlineLevel="3" x14ac:dyDescent="0.25">
      <c r="A42" s="4" t="s">
        <v>45</v>
      </c>
      <c r="B42" s="5" t="s">
        <v>46</v>
      </c>
      <c r="C42" s="5" t="s">
        <v>5</v>
      </c>
      <c r="D42" s="6">
        <v>41</v>
      </c>
      <c r="E42" s="7">
        <v>41</v>
      </c>
      <c r="F42" s="7">
        <v>0</v>
      </c>
      <c r="G42" s="7">
        <v>41</v>
      </c>
      <c r="H42" s="7">
        <v>0</v>
      </c>
      <c r="I42" s="7">
        <v>41</v>
      </c>
      <c r="J42" s="7">
        <v>0</v>
      </c>
      <c r="K42" s="6">
        <v>41</v>
      </c>
      <c r="L42" s="6">
        <v>41</v>
      </c>
      <c r="M42" s="2"/>
    </row>
    <row r="43" spans="1:13" outlineLevel="4" x14ac:dyDescent="0.25">
      <c r="A43" s="4" t="s">
        <v>37</v>
      </c>
      <c r="B43" s="5" t="s">
        <v>46</v>
      </c>
      <c r="C43" s="5" t="s">
        <v>38</v>
      </c>
      <c r="D43" s="6">
        <v>41</v>
      </c>
      <c r="E43" s="7">
        <v>41</v>
      </c>
      <c r="F43" s="7">
        <v>0</v>
      </c>
      <c r="G43" s="7">
        <v>41</v>
      </c>
      <c r="H43" s="7">
        <v>0</v>
      </c>
      <c r="I43" s="7">
        <v>41</v>
      </c>
      <c r="J43" s="7">
        <v>0</v>
      </c>
      <c r="K43" s="6">
        <v>41</v>
      </c>
      <c r="L43" s="6">
        <v>41</v>
      </c>
      <c r="M43" s="2"/>
    </row>
    <row r="44" spans="1:13" ht="38.25" outlineLevel="3" x14ac:dyDescent="0.25">
      <c r="A44" s="4" t="s">
        <v>47</v>
      </c>
      <c r="B44" s="5" t="s">
        <v>48</v>
      </c>
      <c r="C44" s="5" t="s">
        <v>5</v>
      </c>
      <c r="D44" s="6">
        <v>10.5</v>
      </c>
      <c r="E44" s="7">
        <v>10.5</v>
      </c>
      <c r="F44" s="7">
        <v>0</v>
      </c>
      <c r="G44" s="7">
        <v>10.5</v>
      </c>
      <c r="H44" s="7">
        <v>0</v>
      </c>
      <c r="I44" s="7">
        <v>10.5</v>
      </c>
      <c r="J44" s="7">
        <v>0</v>
      </c>
      <c r="K44" s="6">
        <v>10.9</v>
      </c>
      <c r="L44" s="6">
        <v>11.4</v>
      </c>
      <c r="M44" s="2"/>
    </row>
    <row r="45" spans="1:13" outlineLevel="4" x14ac:dyDescent="0.25">
      <c r="A45" s="4" t="s">
        <v>37</v>
      </c>
      <c r="B45" s="5" t="s">
        <v>48</v>
      </c>
      <c r="C45" s="5" t="s">
        <v>38</v>
      </c>
      <c r="D45" s="6">
        <v>10.5</v>
      </c>
      <c r="E45" s="7">
        <v>10.5</v>
      </c>
      <c r="F45" s="7">
        <v>0</v>
      </c>
      <c r="G45" s="7">
        <v>10.5</v>
      </c>
      <c r="H45" s="7">
        <v>0</v>
      </c>
      <c r="I45" s="7">
        <v>10.5</v>
      </c>
      <c r="J45" s="7">
        <v>0</v>
      </c>
      <c r="K45" s="6">
        <v>10.9</v>
      </c>
      <c r="L45" s="6">
        <v>11.4</v>
      </c>
      <c r="M45" s="2"/>
    </row>
    <row r="46" spans="1:13" ht="25.5" outlineLevel="3" x14ac:dyDescent="0.25">
      <c r="A46" s="4" t="s">
        <v>49</v>
      </c>
      <c r="B46" s="5" t="s">
        <v>50</v>
      </c>
      <c r="C46" s="5" t="s">
        <v>5</v>
      </c>
      <c r="D46" s="6">
        <v>0</v>
      </c>
      <c r="E46" s="7">
        <v>0</v>
      </c>
      <c r="F46" s="7">
        <v>0</v>
      </c>
      <c r="G46" s="7">
        <v>0</v>
      </c>
      <c r="H46" s="7">
        <v>0</v>
      </c>
      <c r="I46" s="7">
        <v>0</v>
      </c>
      <c r="J46" s="7">
        <v>0</v>
      </c>
      <c r="K46" s="6">
        <v>0</v>
      </c>
      <c r="L46" s="6">
        <v>1.6</v>
      </c>
      <c r="M46" s="2"/>
    </row>
    <row r="47" spans="1:13" outlineLevel="4" x14ac:dyDescent="0.25">
      <c r="A47" s="4" t="s">
        <v>37</v>
      </c>
      <c r="B47" s="5" t="s">
        <v>50</v>
      </c>
      <c r="C47" s="5" t="s">
        <v>38</v>
      </c>
      <c r="D47" s="6">
        <v>0</v>
      </c>
      <c r="E47" s="7">
        <v>0</v>
      </c>
      <c r="F47" s="7">
        <v>0</v>
      </c>
      <c r="G47" s="7">
        <v>0</v>
      </c>
      <c r="H47" s="7">
        <v>0</v>
      </c>
      <c r="I47" s="7">
        <v>0</v>
      </c>
      <c r="J47" s="7">
        <v>0</v>
      </c>
      <c r="K47" s="6">
        <v>0</v>
      </c>
      <c r="L47" s="6">
        <v>1.6</v>
      </c>
      <c r="M47" s="2"/>
    </row>
    <row r="48" spans="1:13" ht="25.5" outlineLevel="3" x14ac:dyDescent="0.25">
      <c r="A48" s="4" t="s">
        <v>51</v>
      </c>
      <c r="B48" s="5" t="s">
        <v>52</v>
      </c>
      <c r="C48" s="5" t="s">
        <v>5</v>
      </c>
      <c r="D48" s="6">
        <v>5</v>
      </c>
      <c r="E48" s="7">
        <v>5</v>
      </c>
      <c r="F48" s="7">
        <v>0</v>
      </c>
      <c r="G48" s="7">
        <v>5</v>
      </c>
      <c r="H48" s="7">
        <v>0</v>
      </c>
      <c r="I48" s="7">
        <v>5</v>
      </c>
      <c r="J48" s="7">
        <v>0</v>
      </c>
      <c r="K48" s="6">
        <v>5.2</v>
      </c>
      <c r="L48" s="6">
        <v>5.4</v>
      </c>
      <c r="M48" s="2"/>
    </row>
    <row r="49" spans="1:13" outlineLevel="4" x14ac:dyDescent="0.25">
      <c r="A49" s="4" t="s">
        <v>37</v>
      </c>
      <c r="B49" s="5" t="s">
        <v>52</v>
      </c>
      <c r="C49" s="5" t="s">
        <v>38</v>
      </c>
      <c r="D49" s="6">
        <v>5</v>
      </c>
      <c r="E49" s="7">
        <v>5</v>
      </c>
      <c r="F49" s="7">
        <v>0</v>
      </c>
      <c r="G49" s="7">
        <v>5</v>
      </c>
      <c r="H49" s="7">
        <v>0</v>
      </c>
      <c r="I49" s="7">
        <v>5</v>
      </c>
      <c r="J49" s="7">
        <v>0</v>
      </c>
      <c r="K49" s="6">
        <v>5.2</v>
      </c>
      <c r="L49" s="6">
        <v>5.4</v>
      </c>
      <c r="M49" s="2"/>
    </row>
    <row r="50" spans="1:13" outlineLevel="3" x14ac:dyDescent="0.25">
      <c r="A50" s="4" t="s">
        <v>53</v>
      </c>
      <c r="B50" s="5" t="s">
        <v>54</v>
      </c>
      <c r="C50" s="5" t="s">
        <v>5</v>
      </c>
      <c r="D50" s="6">
        <v>20</v>
      </c>
      <c r="E50" s="7">
        <v>20</v>
      </c>
      <c r="F50" s="7">
        <v>0</v>
      </c>
      <c r="G50" s="7">
        <v>20</v>
      </c>
      <c r="H50" s="7">
        <v>0</v>
      </c>
      <c r="I50" s="7">
        <v>20</v>
      </c>
      <c r="J50" s="7">
        <v>0</v>
      </c>
      <c r="K50" s="6">
        <v>20</v>
      </c>
      <c r="L50" s="6">
        <v>20</v>
      </c>
      <c r="M50" s="2"/>
    </row>
    <row r="51" spans="1:13" ht="25.5" outlineLevel="4" x14ac:dyDescent="0.25">
      <c r="A51" s="4" t="s">
        <v>13</v>
      </c>
      <c r="B51" s="5" t="s">
        <v>54</v>
      </c>
      <c r="C51" s="5" t="s">
        <v>14</v>
      </c>
      <c r="D51" s="6">
        <v>20</v>
      </c>
      <c r="E51" s="7">
        <v>20</v>
      </c>
      <c r="F51" s="7">
        <v>0</v>
      </c>
      <c r="G51" s="7">
        <v>20</v>
      </c>
      <c r="H51" s="7">
        <v>0</v>
      </c>
      <c r="I51" s="7">
        <v>20</v>
      </c>
      <c r="J51" s="7">
        <v>0</v>
      </c>
      <c r="K51" s="6">
        <v>20</v>
      </c>
      <c r="L51" s="6">
        <v>20</v>
      </c>
      <c r="M51" s="2"/>
    </row>
    <row r="52" spans="1:13" outlineLevel="3" x14ac:dyDescent="0.25">
      <c r="A52" s="4" t="s">
        <v>55</v>
      </c>
      <c r="B52" s="5" t="s">
        <v>56</v>
      </c>
      <c r="C52" s="5" t="s">
        <v>5</v>
      </c>
      <c r="D52" s="6">
        <v>10</v>
      </c>
      <c r="E52" s="7">
        <v>10</v>
      </c>
      <c r="F52" s="7">
        <v>0</v>
      </c>
      <c r="G52" s="7">
        <v>10</v>
      </c>
      <c r="H52" s="7">
        <v>0</v>
      </c>
      <c r="I52" s="7">
        <v>10</v>
      </c>
      <c r="J52" s="7">
        <v>0</v>
      </c>
      <c r="K52" s="6">
        <v>10</v>
      </c>
      <c r="L52" s="6">
        <v>10</v>
      </c>
      <c r="M52" s="2"/>
    </row>
    <row r="53" spans="1:13" ht="25.5" outlineLevel="4" x14ac:dyDescent="0.25">
      <c r="A53" s="4" t="s">
        <v>13</v>
      </c>
      <c r="B53" s="5" t="s">
        <v>56</v>
      </c>
      <c r="C53" s="5" t="s">
        <v>14</v>
      </c>
      <c r="D53" s="6">
        <v>10</v>
      </c>
      <c r="E53" s="7">
        <v>10</v>
      </c>
      <c r="F53" s="7">
        <v>0</v>
      </c>
      <c r="G53" s="7">
        <v>10</v>
      </c>
      <c r="H53" s="7">
        <v>0</v>
      </c>
      <c r="I53" s="7">
        <v>10</v>
      </c>
      <c r="J53" s="7">
        <v>0</v>
      </c>
      <c r="K53" s="6">
        <v>10</v>
      </c>
      <c r="L53" s="6">
        <v>10</v>
      </c>
      <c r="M53" s="2"/>
    </row>
    <row r="54" spans="1:13" ht="25.5" outlineLevel="3" x14ac:dyDescent="0.25">
      <c r="A54" s="4" t="s">
        <v>57</v>
      </c>
      <c r="B54" s="5" t="s">
        <v>58</v>
      </c>
      <c r="C54" s="5" t="s">
        <v>5</v>
      </c>
      <c r="D54" s="6">
        <v>1700</v>
      </c>
      <c r="E54" s="7">
        <v>1700</v>
      </c>
      <c r="F54" s="7">
        <v>0</v>
      </c>
      <c r="G54" s="7">
        <v>1700</v>
      </c>
      <c r="H54" s="7">
        <v>0</v>
      </c>
      <c r="I54" s="7">
        <v>1700</v>
      </c>
      <c r="J54" s="7">
        <v>0</v>
      </c>
      <c r="K54" s="6">
        <v>0</v>
      </c>
      <c r="L54" s="6">
        <v>0</v>
      </c>
      <c r="M54" s="2"/>
    </row>
    <row r="55" spans="1:13" outlineLevel="4" x14ac:dyDescent="0.25">
      <c r="A55" s="4" t="s">
        <v>19</v>
      </c>
      <c r="B55" s="5" t="s">
        <v>58</v>
      </c>
      <c r="C55" s="5" t="s">
        <v>20</v>
      </c>
      <c r="D55" s="6">
        <v>1700</v>
      </c>
      <c r="E55" s="7">
        <v>1700</v>
      </c>
      <c r="F55" s="7">
        <v>0</v>
      </c>
      <c r="G55" s="7">
        <v>1700</v>
      </c>
      <c r="H55" s="7">
        <v>0</v>
      </c>
      <c r="I55" s="7">
        <v>1700</v>
      </c>
      <c r="J55" s="7">
        <v>0</v>
      </c>
      <c r="K55" s="6">
        <v>0</v>
      </c>
      <c r="L55" s="6">
        <v>0</v>
      </c>
      <c r="M55" s="2"/>
    </row>
    <row r="56" spans="1:13" outlineLevel="3" x14ac:dyDescent="0.25">
      <c r="A56" s="4" t="s">
        <v>59</v>
      </c>
      <c r="B56" s="5" t="s">
        <v>60</v>
      </c>
      <c r="C56" s="5" t="s">
        <v>5</v>
      </c>
      <c r="D56" s="6">
        <v>0</v>
      </c>
      <c r="E56" s="7">
        <v>0</v>
      </c>
      <c r="F56" s="7">
        <v>0</v>
      </c>
      <c r="G56" s="7">
        <v>0</v>
      </c>
      <c r="H56" s="7">
        <v>0</v>
      </c>
      <c r="I56" s="7">
        <v>0</v>
      </c>
      <c r="J56" s="7">
        <v>0</v>
      </c>
      <c r="K56" s="6">
        <v>287</v>
      </c>
      <c r="L56" s="6">
        <v>611</v>
      </c>
      <c r="M56" s="2"/>
    </row>
    <row r="57" spans="1:13" outlineLevel="4" x14ac:dyDescent="0.25">
      <c r="A57" s="4" t="s">
        <v>19</v>
      </c>
      <c r="B57" s="5" t="s">
        <v>60</v>
      </c>
      <c r="C57" s="5" t="s">
        <v>20</v>
      </c>
      <c r="D57" s="6">
        <v>0</v>
      </c>
      <c r="E57" s="7">
        <v>0</v>
      </c>
      <c r="F57" s="7">
        <v>0</v>
      </c>
      <c r="G57" s="7">
        <v>0</v>
      </c>
      <c r="H57" s="7">
        <v>0</v>
      </c>
      <c r="I57" s="7">
        <v>0</v>
      </c>
      <c r="J57" s="7">
        <v>0</v>
      </c>
      <c r="K57" s="6">
        <v>287</v>
      </c>
      <c r="L57" s="6">
        <v>611</v>
      </c>
      <c r="M57" s="2"/>
    </row>
    <row r="58" spans="1:13" outlineLevel="1" x14ac:dyDescent="0.25">
      <c r="A58" s="4" t="s">
        <v>61</v>
      </c>
      <c r="B58" s="5" t="s">
        <v>62</v>
      </c>
      <c r="C58" s="5" t="s">
        <v>5</v>
      </c>
      <c r="D58" s="6">
        <v>390.9</v>
      </c>
      <c r="E58" s="7">
        <v>390.9</v>
      </c>
      <c r="F58" s="7">
        <v>0</v>
      </c>
      <c r="G58" s="7">
        <v>390.9</v>
      </c>
      <c r="H58" s="7">
        <v>0</v>
      </c>
      <c r="I58" s="7">
        <v>390.9</v>
      </c>
      <c r="J58" s="7">
        <v>0</v>
      </c>
      <c r="K58" s="6">
        <v>429.2</v>
      </c>
      <c r="L58" s="6">
        <v>470.4</v>
      </c>
      <c r="M58" s="2"/>
    </row>
    <row r="59" spans="1:13" outlineLevel="2" x14ac:dyDescent="0.25">
      <c r="A59" s="4" t="s">
        <v>63</v>
      </c>
      <c r="B59" s="5" t="s">
        <v>62</v>
      </c>
      <c r="C59" s="5" t="s">
        <v>5</v>
      </c>
      <c r="D59" s="6">
        <v>0</v>
      </c>
      <c r="E59" s="7">
        <v>0</v>
      </c>
      <c r="F59" s="7">
        <v>0</v>
      </c>
      <c r="G59" s="7">
        <v>0</v>
      </c>
      <c r="H59" s="7">
        <v>0</v>
      </c>
      <c r="I59" s="7">
        <v>0</v>
      </c>
      <c r="J59" s="7">
        <v>0</v>
      </c>
      <c r="K59" s="6">
        <v>0.4</v>
      </c>
      <c r="L59" s="6">
        <v>0.4</v>
      </c>
      <c r="M59" s="2"/>
    </row>
    <row r="60" spans="1:13" ht="25.5" outlineLevel="3" x14ac:dyDescent="0.25">
      <c r="A60" s="4" t="s">
        <v>64</v>
      </c>
      <c r="B60" s="5" t="s">
        <v>65</v>
      </c>
      <c r="C60" s="5" t="s">
        <v>5</v>
      </c>
      <c r="D60" s="6">
        <v>0</v>
      </c>
      <c r="E60" s="7">
        <v>0</v>
      </c>
      <c r="F60" s="7">
        <v>0</v>
      </c>
      <c r="G60" s="7">
        <v>0</v>
      </c>
      <c r="H60" s="7">
        <v>0</v>
      </c>
      <c r="I60" s="7">
        <v>0</v>
      </c>
      <c r="J60" s="7">
        <v>0</v>
      </c>
      <c r="K60" s="6">
        <v>0.4</v>
      </c>
      <c r="L60" s="6">
        <v>0.4</v>
      </c>
      <c r="M60" s="2"/>
    </row>
    <row r="61" spans="1:13" ht="25.5" outlineLevel="4" x14ac:dyDescent="0.25">
      <c r="A61" s="4" t="s">
        <v>13</v>
      </c>
      <c r="B61" s="5" t="s">
        <v>65</v>
      </c>
      <c r="C61" s="5" t="s">
        <v>14</v>
      </c>
      <c r="D61" s="6">
        <v>0</v>
      </c>
      <c r="E61" s="7">
        <v>0</v>
      </c>
      <c r="F61" s="7">
        <v>0</v>
      </c>
      <c r="G61" s="7">
        <v>0</v>
      </c>
      <c r="H61" s="7">
        <v>0</v>
      </c>
      <c r="I61" s="7">
        <v>0</v>
      </c>
      <c r="J61" s="7">
        <v>0</v>
      </c>
      <c r="K61" s="6">
        <v>0.4</v>
      </c>
      <c r="L61" s="6">
        <v>0.4</v>
      </c>
      <c r="M61" s="2"/>
    </row>
    <row r="62" spans="1:13" outlineLevel="2" x14ac:dyDescent="0.25">
      <c r="A62" s="4" t="s">
        <v>63</v>
      </c>
      <c r="B62" s="5" t="s">
        <v>66</v>
      </c>
      <c r="C62" s="5" t="s">
        <v>5</v>
      </c>
      <c r="D62" s="6">
        <v>390.9</v>
      </c>
      <c r="E62" s="7">
        <v>390.9</v>
      </c>
      <c r="F62" s="7">
        <v>0</v>
      </c>
      <c r="G62" s="7">
        <v>390.9</v>
      </c>
      <c r="H62" s="7">
        <v>0</v>
      </c>
      <c r="I62" s="7">
        <v>390.9</v>
      </c>
      <c r="J62" s="7">
        <v>0</v>
      </c>
      <c r="K62" s="6">
        <v>428.8</v>
      </c>
      <c r="L62" s="6">
        <v>470</v>
      </c>
      <c r="M62" s="2"/>
    </row>
    <row r="63" spans="1:13" ht="25.5" outlineLevel="3" x14ac:dyDescent="0.25">
      <c r="A63" s="4" t="s">
        <v>64</v>
      </c>
      <c r="B63" s="5" t="s">
        <v>67</v>
      </c>
      <c r="C63" s="5" t="s">
        <v>5</v>
      </c>
      <c r="D63" s="6">
        <v>0.4</v>
      </c>
      <c r="E63" s="7">
        <v>0.4</v>
      </c>
      <c r="F63" s="7">
        <v>0</v>
      </c>
      <c r="G63" s="7">
        <v>0.4</v>
      </c>
      <c r="H63" s="7">
        <v>0</v>
      </c>
      <c r="I63" s="7">
        <v>0.4</v>
      </c>
      <c r="J63" s="7">
        <v>0</v>
      </c>
      <c r="K63" s="6">
        <v>0</v>
      </c>
      <c r="L63" s="6">
        <v>0</v>
      </c>
      <c r="M63" s="2"/>
    </row>
    <row r="64" spans="1:13" ht="25.5" outlineLevel="4" x14ac:dyDescent="0.25">
      <c r="A64" s="4" t="s">
        <v>13</v>
      </c>
      <c r="B64" s="5" t="s">
        <v>67</v>
      </c>
      <c r="C64" s="5" t="s">
        <v>14</v>
      </c>
      <c r="D64" s="6">
        <v>0.4</v>
      </c>
      <c r="E64" s="7">
        <v>0.4</v>
      </c>
      <c r="F64" s="7">
        <v>0</v>
      </c>
      <c r="G64" s="7">
        <v>0.4</v>
      </c>
      <c r="H64" s="7">
        <v>0</v>
      </c>
      <c r="I64" s="7">
        <v>0.4</v>
      </c>
      <c r="J64" s="7">
        <v>0</v>
      </c>
      <c r="K64" s="6">
        <v>0</v>
      </c>
      <c r="L64" s="6">
        <v>0</v>
      </c>
      <c r="M64" s="2"/>
    </row>
    <row r="65" spans="1:13" ht="38.25" outlineLevel="3" x14ac:dyDescent="0.25">
      <c r="A65" s="4" t="s">
        <v>68</v>
      </c>
      <c r="B65" s="5" t="s">
        <v>69</v>
      </c>
      <c r="C65" s="5" t="s">
        <v>5</v>
      </c>
      <c r="D65" s="6">
        <v>390.5</v>
      </c>
      <c r="E65" s="7">
        <v>390.5</v>
      </c>
      <c r="F65" s="7">
        <v>0</v>
      </c>
      <c r="G65" s="7">
        <v>390.5</v>
      </c>
      <c r="H65" s="7">
        <v>0</v>
      </c>
      <c r="I65" s="7">
        <v>390.5</v>
      </c>
      <c r="J65" s="7">
        <v>0</v>
      </c>
      <c r="K65" s="6">
        <v>428.8</v>
      </c>
      <c r="L65" s="6">
        <v>470</v>
      </c>
      <c r="M65" s="2"/>
    </row>
    <row r="66" spans="1:13" ht="38.25" outlineLevel="4" x14ac:dyDescent="0.25">
      <c r="A66" s="4" t="s">
        <v>9</v>
      </c>
      <c r="B66" s="5" t="s">
        <v>69</v>
      </c>
      <c r="C66" s="5" t="s">
        <v>10</v>
      </c>
      <c r="D66" s="6">
        <v>390.5</v>
      </c>
      <c r="E66" s="7">
        <v>390.5</v>
      </c>
      <c r="F66" s="7">
        <v>0</v>
      </c>
      <c r="G66" s="7">
        <v>390.5</v>
      </c>
      <c r="H66" s="7">
        <v>0</v>
      </c>
      <c r="I66" s="7">
        <v>390.5</v>
      </c>
      <c r="J66" s="7">
        <v>0</v>
      </c>
      <c r="K66" s="6">
        <v>428.8</v>
      </c>
      <c r="L66" s="6">
        <v>470</v>
      </c>
      <c r="M66" s="2"/>
    </row>
    <row r="67" spans="1:13" ht="38.25" x14ac:dyDescent="0.25">
      <c r="A67" s="4" t="s">
        <v>70</v>
      </c>
      <c r="B67" s="5" t="s">
        <v>71</v>
      </c>
      <c r="C67" s="5" t="s">
        <v>5</v>
      </c>
      <c r="D67" s="6">
        <v>40</v>
      </c>
      <c r="E67" s="7">
        <v>40</v>
      </c>
      <c r="F67" s="7">
        <v>0</v>
      </c>
      <c r="G67" s="7">
        <v>40</v>
      </c>
      <c r="H67" s="7">
        <v>0</v>
      </c>
      <c r="I67" s="7">
        <v>40</v>
      </c>
      <c r="J67" s="7">
        <v>0</v>
      </c>
      <c r="K67" s="6">
        <v>70</v>
      </c>
      <c r="L67" s="6">
        <v>63.3</v>
      </c>
      <c r="M67" s="2"/>
    </row>
    <row r="68" spans="1:13" outlineLevel="3" x14ac:dyDescent="0.25">
      <c r="A68" s="4" t="s">
        <v>72</v>
      </c>
      <c r="B68" s="5" t="s">
        <v>73</v>
      </c>
      <c r="C68" s="5" t="s">
        <v>5</v>
      </c>
      <c r="D68" s="6">
        <v>40</v>
      </c>
      <c r="E68" s="7">
        <v>40</v>
      </c>
      <c r="F68" s="7">
        <v>0</v>
      </c>
      <c r="G68" s="7">
        <v>40</v>
      </c>
      <c r="H68" s="7">
        <v>0</v>
      </c>
      <c r="I68" s="7">
        <v>40</v>
      </c>
      <c r="J68" s="7">
        <v>0</v>
      </c>
      <c r="K68" s="6">
        <v>70</v>
      </c>
      <c r="L68" s="6">
        <v>63.3</v>
      </c>
      <c r="M68" s="2"/>
    </row>
    <row r="69" spans="1:13" ht="25.5" outlineLevel="4" x14ac:dyDescent="0.25">
      <c r="A69" s="4" t="s">
        <v>13</v>
      </c>
      <c r="B69" s="5" t="s">
        <v>73</v>
      </c>
      <c r="C69" s="5" t="s">
        <v>14</v>
      </c>
      <c r="D69" s="6">
        <v>40</v>
      </c>
      <c r="E69" s="7">
        <v>40</v>
      </c>
      <c r="F69" s="7">
        <v>0</v>
      </c>
      <c r="G69" s="7">
        <v>40</v>
      </c>
      <c r="H69" s="7">
        <v>0</v>
      </c>
      <c r="I69" s="7">
        <v>40</v>
      </c>
      <c r="J69" s="7">
        <v>0</v>
      </c>
      <c r="K69" s="6">
        <v>70</v>
      </c>
      <c r="L69" s="6">
        <v>63.3</v>
      </c>
      <c r="M69" s="2"/>
    </row>
    <row r="70" spans="1:13" ht="38.25" x14ac:dyDescent="0.25">
      <c r="A70" s="4" t="s">
        <v>74</v>
      </c>
      <c r="B70" s="5" t="s">
        <v>75</v>
      </c>
      <c r="C70" s="5" t="s">
        <v>5</v>
      </c>
      <c r="D70" s="6">
        <f>2954.423+119.15</f>
        <v>3073.5729999999999</v>
      </c>
      <c r="E70" s="7">
        <v>2954.4229999999998</v>
      </c>
      <c r="F70" s="7">
        <v>0</v>
      </c>
      <c r="G70" s="7">
        <v>2954.4229999999998</v>
      </c>
      <c r="H70" s="7">
        <v>0</v>
      </c>
      <c r="I70" s="7">
        <v>2954.4229999999998</v>
      </c>
      <c r="J70" s="7">
        <v>0</v>
      </c>
      <c r="K70" s="6">
        <v>1805.5</v>
      </c>
      <c r="L70" s="6">
        <v>1846.1</v>
      </c>
      <c r="M70" s="2"/>
    </row>
    <row r="71" spans="1:13" outlineLevel="3" x14ac:dyDescent="0.25">
      <c r="A71" s="4" t="s">
        <v>76</v>
      </c>
      <c r="B71" s="5" t="s">
        <v>77</v>
      </c>
      <c r="C71" s="5" t="s">
        <v>5</v>
      </c>
      <c r="D71" s="6">
        <v>2027.623</v>
      </c>
      <c r="E71" s="7">
        <v>2027.623</v>
      </c>
      <c r="F71" s="7">
        <v>0</v>
      </c>
      <c r="G71" s="7">
        <v>2027.623</v>
      </c>
      <c r="H71" s="7">
        <v>0</v>
      </c>
      <c r="I71" s="7">
        <v>2027.623</v>
      </c>
      <c r="J71" s="7">
        <v>0</v>
      </c>
      <c r="K71" s="6">
        <v>1435.5</v>
      </c>
      <c r="L71" s="6">
        <v>1446.1</v>
      </c>
      <c r="M71" s="2"/>
    </row>
    <row r="72" spans="1:13" ht="25.5" outlineLevel="4" x14ac:dyDescent="0.25">
      <c r="A72" s="4" t="s">
        <v>13</v>
      </c>
      <c r="B72" s="5" t="s">
        <v>77</v>
      </c>
      <c r="C72" s="5" t="s">
        <v>14</v>
      </c>
      <c r="D72" s="6">
        <v>2027.623</v>
      </c>
      <c r="E72" s="7">
        <v>2027.623</v>
      </c>
      <c r="F72" s="7">
        <v>0</v>
      </c>
      <c r="G72" s="7">
        <v>2027.623</v>
      </c>
      <c r="H72" s="7">
        <v>0</v>
      </c>
      <c r="I72" s="7">
        <v>2027.623</v>
      </c>
      <c r="J72" s="7">
        <v>0</v>
      </c>
      <c r="K72" s="6">
        <v>1435.5</v>
      </c>
      <c r="L72" s="6">
        <v>1446.1</v>
      </c>
      <c r="M72" s="2"/>
    </row>
    <row r="73" spans="1:13" outlineLevel="3" x14ac:dyDescent="0.25">
      <c r="A73" s="4" t="s">
        <v>25</v>
      </c>
      <c r="B73" s="5" t="s">
        <v>78</v>
      </c>
      <c r="C73" s="5" t="s">
        <v>5</v>
      </c>
      <c r="D73" s="6">
        <v>186.8</v>
      </c>
      <c r="E73" s="7">
        <v>186.8</v>
      </c>
      <c r="F73" s="7">
        <v>0</v>
      </c>
      <c r="G73" s="7">
        <v>186.8</v>
      </c>
      <c r="H73" s="7">
        <v>0</v>
      </c>
      <c r="I73" s="7">
        <v>186.8</v>
      </c>
      <c r="J73" s="7">
        <v>0</v>
      </c>
      <c r="K73" s="6">
        <v>170</v>
      </c>
      <c r="L73" s="6">
        <v>200</v>
      </c>
      <c r="M73" s="2"/>
    </row>
    <row r="74" spans="1:13" ht="25.5" outlineLevel="4" x14ac:dyDescent="0.25">
      <c r="A74" s="4" t="s">
        <v>13</v>
      </c>
      <c r="B74" s="5" t="s">
        <v>78</v>
      </c>
      <c r="C74" s="5" t="s">
        <v>14</v>
      </c>
      <c r="D74" s="6">
        <v>186.8</v>
      </c>
      <c r="E74" s="7">
        <v>186.8</v>
      </c>
      <c r="F74" s="7">
        <v>0</v>
      </c>
      <c r="G74" s="7">
        <v>186.8</v>
      </c>
      <c r="H74" s="7">
        <v>0</v>
      </c>
      <c r="I74" s="7">
        <v>186.8</v>
      </c>
      <c r="J74" s="7">
        <v>0</v>
      </c>
      <c r="K74" s="6">
        <v>170</v>
      </c>
      <c r="L74" s="6">
        <v>200</v>
      </c>
      <c r="M74" s="2"/>
    </row>
    <row r="75" spans="1:13" outlineLevel="3" x14ac:dyDescent="0.25">
      <c r="A75" s="4" t="s">
        <v>79</v>
      </c>
      <c r="B75" s="5" t="s">
        <v>80</v>
      </c>
      <c r="C75" s="5" t="s">
        <v>5</v>
      </c>
      <c r="D75" s="6">
        <v>669.15</v>
      </c>
      <c r="E75" s="7">
        <v>550</v>
      </c>
      <c r="F75" s="7">
        <v>0</v>
      </c>
      <c r="G75" s="7">
        <v>550</v>
      </c>
      <c r="H75" s="7">
        <v>0</v>
      </c>
      <c r="I75" s="7">
        <v>550</v>
      </c>
      <c r="J75" s="7">
        <v>0</v>
      </c>
      <c r="K75" s="6">
        <v>200</v>
      </c>
      <c r="L75" s="6">
        <v>200</v>
      </c>
      <c r="M75" s="2"/>
    </row>
    <row r="76" spans="1:13" outlineLevel="4" x14ac:dyDescent="0.25">
      <c r="A76" s="4" t="s">
        <v>19</v>
      </c>
      <c r="B76" s="5" t="s">
        <v>80</v>
      </c>
      <c r="C76" s="5" t="s">
        <v>20</v>
      </c>
      <c r="D76" s="6">
        <f>550+119.15</f>
        <v>669.15</v>
      </c>
      <c r="E76" s="7">
        <v>550</v>
      </c>
      <c r="F76" s="7">
        <v>0</v>
      </c>
      <c r="G76" s="7">
        <v>550</v>
      </c>
      <c r="H76" s="7">
        <v>0</v>
      </c>
      <c r="I76" s="7">
        <v>550</v>
      </c>
      <c r="J76" s="7">
        <v>0</v>
      </c>
      <c r="K76" s="6">
        <v>200</v>
      </c>
      <c r="L76" s="6">
        <v>200</v>
      </c>
      <c r="M76" s="2"/>
    </row>
    <row r="77" spans="1:13" ht="38.25" outlineLevel="3" x14ac:dyDescent="0.25">
      <c r="A77" s="4" t="s">
        <v>81</v>
      </c>
      <c r="B77" s="5" t="s">
        <v>82</v>
      </c>
      <c r="C77" s="5" t="s">
        <v>5</v>
      </c>
      <c r="D77" s="6">
        <v>190</v>
      </c>
      <c r="E77" s="7">
        <v>190</v>
      </c>
      <c r="F77" s="7">
        <v>0</v>
      </c>
      <c r="G77" s="7">
        <v>190</v>
      </c>
      <c r="H77" s="7">
        <v>0</v>
      </c>
      <c r="I77" s="7">
        <v>190</v>
      </c>
      <c r="J77" s="7">
        <v>0</v>
      </c>
      <c r="K77" s="6">
        <v>0</v>
      </c>
      <c r="L77" s="6">
        <v>0</v>
      </c>
      <c r="M77" s="2"/>
    </row>
    <row r="78" spans="1:13" ht="25.5" outlineLevel="4" x14ac:dyDescent="0.25">
      <c r="A78" s="4" t="s">
        <v>13</v>
      </c>
      <c r="B78" s="5" t="s">
        <v>82</v>
      </c>
      <c r="C78" s="5" t="s">
        <v>14</v>
      </c>
      <c r="D78" s="6">
        <v>190</v>
      </c>
      <c r="E78" s="7">
        <v>190</v>
      </c>
      <c r="F78" s="7">
        <v>0</v>
      </c>
      <c r="G78" s="7">
        <v>190</v>
      </c>
      <c r="H78" s="7">
        <v>0</v>
      </c>
      <c r="I78" s="7">
        <v>190</v>
      </c>
      <c r="J78" s="7">
        <v>0</v>
      </c>
      <c r="K78" s="6">
        <v>0</v>
      </c>
      <c r="L78" s="6">
        <v>0</v>
      </c>
      <c r="M78" s="2"/>
    </row>
    <row r="79" spans="1:13" ht="38.25" x14ac:dyDescent="0.25">
      <c r="A79" s="4" t="s">
        <v>83</v>
      </c>
      <c r="B79" s="5" t="s">
        <v>84</v>
      </c>
      <c r="C79" s="5" t="s">
        <v>5</v>
      </c>
      <c r="D79" s="6">
        <v>15</v>
      </c>
      <c r="E79" s="7">
        <v>15</v>
      </c>
      <c r="F79" s="7">
        <v>0</v>
      </c>
      <c r="G79" s="7">
        <v>15</v>
      </c>
      <c r="H79" s="7">
        <v>0</v>
      </c>
      <c r="I79" s="7">
        <v>15</v>
      </c>
      <c r="J79" s="7">
        <v>0</v>
      </c>
      <c r="K79" s="6">
        <v>25</v>
      </c>
      <c r="L79" s="6">
        <v>25</v>
      </c>
      <c r="M79" s="2"/>
    </row>
    <row r="80" spans="1:13" ht="25.5" outlineLevel="3" x14ac:dyDescent="0.25">
      <c r="A80" s="4" t="s">
        <v>85</v>
      </c>
      <c r="B80" s="5" t="s">
        <v>86</v>
      </c>
      <c r="C80" s="5" t="s">
        <v>5</v>
      </c>
      <c r="D80" s="6">
        <v>15</v>
      </c>
      <c r="E80" s="7">
        <v>15</v>
      </c>
      <c r="F80" s="7">
        <v>0</v>
      </c>
      <c r="G80" s="7">
        <v>15</v>
      </c>
      <c r="H80" s="7">
        <v>0</v>
      </c>
      <c r="I80" s="7">
        <v>15</v>
      </c>
      <c r="J80" s="7">
        <v>0</v>
      </c>
      <c r="K80" s="6">
        <v>25</v>
      </c>
      <c r="L80" s="6">
        <v>25</v>
      </c>
      <c r="M80" s="2"/>
    </row>
    <row r="81" spans="1:13" ht="25.5" outlineLevel="4" x14ac:dyDescent="0.25">
      <c r="A81" s="4" t="s">
        <v>13</v>
      </c>
      <c r="B81" s="5" t="s">
        <v>86</v>
      </c>
      <c r="C81" s="5" t="s">
        <v>14</v>
      </c>
      <c r="D81" s="6">
        <v>15</v>
      </c>
      <c r="E81" s="7">
        <v>15</v>
      </c>
      <c r="F81" s="7">
        <v>0</v>
      </c>
      <c r="G81" s="7">
        <v>15</v>
      </c>
      <c r="H81" s="7">
        <v>0</v>
      </c>
      <c r="I81" s="7">
        <v>15</v>
      </c>
      <c r="J81" s="7">
        <v>0</v>
      </c>
      <c r="K81" s="6">
        <v>25</v>
      </c>
      <c r="L81" s="6">
        <v>25</v>
      </c>
      <c r="M81" s="2"/>
    </row>
    <row r="82" spans="1:13" x14ac:dyDescent="0.25">
      <c r="A82" s="4" t="s">
        <v>87</v>
      </c>
      <c r="B82" s="5" t="s">
        <v>88</v>
      </c>
      <c r="C82" s="5" t="s">
        <v>5</v>
      </c>
      <c r="D82" s="6">
        <v>10</v>
      </c>
      <c r="E82" s="7">
        <v>10</v>
      </c>
      <c r="F82" s="7">
        <v>0</v>
      </c>
      <c r="G82" s="7">
        <v>10</v>
      </c>
      <c r="H82" s="7">
        <v>0</v>
      </c>
      <c r="I82" s="7">
        <v>10</v>
      </c>
      <c r="J82" s="7">
        <v>0</v>
      </c>
      <c r="K82" s="6">
        <v>10</v>
      </c>
      <c r="L82" s="6">
        <v>10</v>
      </c>
      <c r="M82" s="2"/>
    </row>
    <row r="83" spans="1:13" outlineLevel="3" x14ac:dyDescent="0.25">
      <c r="A83" s="4" t="s">
        <v>89</v>
      </c>
      <c r="B83" s="5" t="s">
        <v>90</v>
      </c>
      <c r="C83" s="5" t="s">
        <v>5</v>
      </c>
      <c r="D83" s="6">
        <v>10</v>
      </c>
      <c r="E83" s="7">
        <v>10</v>
      </c>
      <c r="F83" s="7">
        <v>0</v>
      </c>
      <c r="G83" s="7">
        <v>10</v>
      </c>
      <c r="H83" s="7">
        <v>0</v>
      </c>
      <c r="I83" s="7">
        <v>10</v>
      </c>
      <c r="J83" s="7">
        <v>0</v>
      </c>
      <c r="K83" s="6">
        <v>10</v>
      </c>
      <c r="L83" s="6">
        <v>10</v>
      </c>
      <c r="M83" s="2"/>
    </row>
    <row r="84" spans="1:13" ht="25.5" outlineLevel="4" x14ac:dyDescent="0.25">
      <c r="A84" s="4" t="s">
        <v>13</v>
      </c>
      <c r="B84" s="5" t="s">
        <v>90</v>
      </c>
      <c r="C84" s="5" t="s">
        <v>14</v>
      </c>
      <c r="D84" s="6">
        <v>10</v>
      </c>
      <c r="E84" s="7">
        <v>10</v>
      </c>
      <c r="F84" s="7">
        <v>0</v>
      </c>
      <c r="G84" s="7">
        <v>10</v>
      </c>
      <c r="H84" s="7">
        <v>0</v>
      </c>
      <c r="I84" s="7">
        <v>10</v>
      </c>
      <c r="J84" s="7">
        <v>0</v>
      </c>
      <c r="K84" s="6">
        <v>10</v>
      </c>
      <c r="L84" s="6">
        <v>10</v>
      </c>
      <c r="M84" s="2"/>
    </row>
    <row r="85" spans="1:13" ht="12.75" customHeight="1" x14ac:dyDescent="0.25">
      <c r="A85" s="20" t="s">
        <v>91</v>
      </c>
      <c r="B85" s="21"/>
      <c r="C85" s="21"/>
      <c r="D85" s="8">
        <v>16910.4758</v>
      </c>
      <c r="E85" s="9">
        <v>16216.275</v>
      </c>
      <c r="F85" s="9">
        <v>0</v>
      </c>
      <c r="G85" s="9">
        <v>16216.275</v>
      </c>
      <c r="H85" s="9">
        <v>0</v>
      </c>
      <c r="I85" s="9">
        <v>16216.275</v>
      </c>
      <c r="J85" s="9">
        <v>0</v>
      </c>
      <c r="K85" s="8">
        <v>11859.9</v>
      </c>
      <c r="L85" s="8">
        <v>12465.2</v>
      </c>
      <c r="M85" s="2"/>
    </row>
    <row r="86" spans="1:13" ht="12.7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</row>
    <row r="87" spans="1:13" ht="15.2" customHeight="1" x14ac:dyDescent="0.25">
      <c r="A87" s="13" t="s">
        <v>92</v>
      </c>
      <c r="B87" s="14"/>
      <c r="C87" s="14"/>
      <c r="D87" s="14"/>
      <c r="E87" s="14"/>
      <c r="F87" s="14"/>
      <c r="G87" s="14"/>
      <c r="H87" s="14"/>
      <c r="I87" s="14"/>
      <c r="J87" s="14"/>
      <c r="K87" s="14"/>
      <c r="L87" s="14"/>
      <c r="M87" s="2"/>
    </row>
  </sheetData>
  <mergeCells count="6">
    <mergeCell ref="A87:L87"/>
    <mergeCell ref="A1:C1"/>
    <mergeCell ref="A2:L2"/>
    <mergeCell ref="A3:L3"/>
    <mergeCell ref="A4:L4"/>
    <mergeCell ref="A85:C85"/>
  </mergeCells>
  <pageMargins left="0.78749999999999998" right="0.59027779999999996" top="0.59027779999999996" bottom="0.59027779999999996" header="0.39374999999999999" footer="0.51180550000000002"/>
  <pageSetup paperSize="9" fitToHeight="0" orientation="landscape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01.08.2024&lt;/string&gt;&#10;  &lt;/DateInfo&gt;&#10;  &lt;Code&gt;SQUERY_ROSP_EXP&lt;/Code&gt;&#10;  &lt;ObjectCode&gt;SQUERY_ROSP_EXP&lt;/ObjectCode&gt;&#10;  &lt;DocName&gt;ЦЕЛЕВЫЕ ПОСЕЛЕНИЯ(Бюджетная роспись (расходы))&lt;/DocName&gt;&#10;  &lt;VariantName&gt;ЦЕЛЕВЫЕ ПОСЕЛЕНИЯ&lt;/VariantName&gt;&#10;  &lt;VariantLink&gt;257652435&lt;/VariantLink&gt;&#10;  &lt;ReportCode&gt;FF5106D34C3E4E109F50D48E4C5873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A179167B-C164-4012-A162-B3EB1C9E74B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BOJARSHINOVA\Bud2</dc:creator>
  <cp:lastModifiedBy>1</cp:lastModifiedBy>
  <cp:lastPrinted>2024-08-21T07:30:09Z</cp:lastPrinted>
  <dcterms:created xsi:type="dcterms:W3CDTF">2024-08-01T12:11:44Z</dcterms:created>
  <dcterms:modified xsi:type="dcterms:W3CDTF">2024-08-21T07:31:28Z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ЦЕЛЕВЫЕ ПОСЕЛЕНИЯ(Бюджетная роспись (расходы))</vt:lpwstr>
  </property>
  <property fmtid="{D5CDD505-2E9C-101B-9397-08002B2CF9AE}" pid="3" name="Название отчета">
    <vt:lpwstr>ЦЕЛЕВЫЕ ПОСЕЛЕНИЯ.xlsx</vt:lpwstr>
  </property>
  <property fmtid="{D5CDD505-2E9C-101B-9397-08002B2CF9AE}" pid="4" name="Версия клиента">
    <vt:lpwstr>24.1.185.730 (.NET 4.7.2)</vt:lpwstr>
  </property>
  <property fmtid="{D5CDD505-2E9C-101B-9397-08002B2CF9AE}" pid="5" name="Версия базы">
    <vt:lpwstr>24.1.1241.307091246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22бояршинова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